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rg\Desktop\"/>
    </mc:Choice>
  </mc:AlternateContent>
  <bookViews>
    <workbookView xWindow="-105" yWindow="-105" windowWidth="20700" windowHeight="112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" i="1" l="1"/>
  <c r="Y19" i="1"/>
  <c r="Y25" i="1"/>
  <c r="Y8" i="1"/>
  <c r="Y13" i="1"/>
  <c r="Y6" i="1"/>
  <c r="Y7" i="1"/>
  <c r="Y18" i="1"/>
  <c r="Y16" i="1"/>
  <c r="Y10" i="1"/>
  <c r="Y15" i="1"/>
  <c r="Y4" i="1"/>
  <c r="Y23" i="1"/>
  <c r="Y9" i="1"/>
  <c r="Y24" i="1"/>
  <c r="Y21" i="1"/>
  <c r="Y27" i="1"/>
  <c r="Y12" i="1"/>
  <c r="Y5" i="1"/>
  <c r="Y20" i="1"/>
  <c r="Y17" i="1"/>
  <c r="Y22" i="1"/>
  <c r="Y11" i="1"/>
  <c r="Y14" i="1"/>
  <c r="Y26" i="1"/>
  <c r="Y3" i="1"/>
</calcChain>
</file>

<file path=xl/sharedStrings.xml><?xml version="1.0" encoding="utf-8"?>
<sst xmlns="http://schemas.openxmlformats.org/spreadsheetml/2006/main" count="53" uniqueCount="52">
  <si>
    <t>Сурфеи и К</t>
  </si>
  <si>
    <t>Время</t>
  </si>
  <si>
    <t>Штрафы</t>
  </si>
  <si>
    <t>Сумма</t>
  </si>
  <si>
    <t>За горизонтом</t>
  </si>
  <si>
    <t>Дрифтеры</t>
  </si>
  <si>
    <t>МумиТролли</t>
  </si>
  <si>
    <t>Вредный Бородач</t>
  </si>
  <si>
    <t>Банда баламутов</t>
  </si>
  <si>
    <t>Крути педали</t>
  </si>
  <si>
    <t>Пара.docs</t>
  </si>
  <si>
    <t>Волна</t>
  </si>
  <si>
    <t>Волна-2</t>
  </si>
  <si>
    <t>ХНУРЭ</t>
  </si>
  <si>
    <t>Чумовые ребята</t>
  </si>
  <si>
    <t>А шо тут делать</t>
  </si>
  <si>
    <t>БайдаЁж</t>
  </si>
  <si>
    <t>Вариант&amp;Co</t>
  </si>
  <si>
    <t>Reload</t>
  </si>
  <si>
    <t>Олені</t>
  </si>
  <si>
    <t>HGH</t>
  </si>
  <si>
    <t>Старые друзья</t>
  </si>
  <si>
    <t>ХДАФК</t>
  </si>
  <si>
    <t>Б-52</t>
  </si>
  <si>
    <t>Солянка</t>
  </si>
  <si>
    <t>Полсотни минус</t>
  </si>
  <si>
    <t>ХПИ-1</t>
  </si>
  <si>
    <t>ХПИ-2</t>
  </si>
  <si>
    <t>Стая весла и топора</t>
  </si>
  <si>
    <t>КП</t>
  </si>
  <si>
    <t>Локации</t>
  </si>
  <si>
    <t>№</t>
  </si>
  <si>
    <t>DNF</t>
  </si>
  <si>
    <t>Тир</t>
  </si>
  <si>
    <t>Лабиринт</t>
  </si>
  <si>
    <t>Космоснимок</t>
  </si>
  <si>
    <t>Фигурка</t>
  </si>
  <si>
    <t>Вопросы вело</t>
  </si>
  <si>
    <t>Носилки</t>
  </si>
  <si>
    <t>Дуб+Ледоруб</t>
  </si>
  <si>
    <t>Переправа+Узлы</t>
  </si>
  <si>
    <t>Байдоориентирование</t>
  </si>
  <si>
    <t>Вопросы байдарка</t>
  </si>
  <si>
    <t>Ремонт и велокросс</t>
  </si>
  <si>
    <t>Костер+Палатка</t>
  </si>
  <si>
    <t>Лук</t>
  </si>
  <si>
    <t>Пошив рюкзачка</t>
  </si>
  <si>
    <t>Вопросы краеведение</t>
  </si>
  <si>
    <t>Панорама</t>
  </si>
  <si>
    <t>Водный этап + переправа вело</t>
  </si>
  <si>
    <t>Жерди</t>
  </si>
  <si>
    <t>Команда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</si>
</sst>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0" fontId="0" fillId="0" borderId="0" xfId="0" applyNumberFormat="1"/>
    <xf numFmtId="0" fontId="0" fillId="0" borderId="0" xfId="0" applyAlignment="1">
      <alignment horizontal="right"/>
    </xf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Y27" totalsRowShown="0">
  <autoFilter ref="A1:Y27"/>
  <sortState ref="A2:Y27">
    <sortCondition descending="1" ref="X1:X27"/>
  </sortState>
  <tableColumns count="25">
    <tableColumn id="1" name="№">
      <calculatedColumnFormula>A1+1</calculatedColumnFormula>
    </tableColumn>
    <tableColumn id="2" name="Команда"/>
    <tableColumn id="3" name="Тир"/>
    <tableColumn id="4" name="Лабиринт"/>
    <tableColumn id="5" name="Космоснимок"/>
    <tableColumn id="6" name="Фигурка"/>
    <tableColumn id="7" name="Вопросы вело"/>
    <tableColumn id="8" name="Носилки"/>
    <tableColumn id="9" name="Дуб+Ледоруб"/>
    <tableColumn id="10" name="Переправа+Узлы"/>
    <tableColumn id="11" name="Байдоориентирование"/>
    <tableColumn id="12" name="Вопросы байдарка"/>
    <tableColumn id="13" name="Ремонт и велокросс"/>
    <tableColumn id="14" name="Костер+Палатка"/>
    <tableColumn id="15" name="Лук"/>
    <tableColumn id="16" name="Пошив рюкзачка"/>
    <tableColumn id="17" name="Вопросы краеведение"/>
    <tableColumn id="18" name="Панорама"/>
    <tableColumn id="19" name="Водный этап + переправа вело"/>
    <tableColumn id="20" name="Жерди"/>
    <tableColumn id="24" name="КП"/>
    <tableColumn id="22" name="Штрафы"/>
    <tableColumn id="25" name="Время"/>
    <tableColumn id="26" name="Локации"/>
    <tableColumn id="23" name="Сумма" dataDxfId="0">
      <calculatedColumnFormula>SUM(Таблица1[[#This Row],[Тир]:[Штрафы]])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pane xSplit="2" ySplit="1" topLeftCell="O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5.28515625" bestFit="1" customWidth="1"/>
    <col min="2" max="2" width="19.28515625" bestFit="1" customWidth="1"/>
    <col min="12" max="12" width="9.85546875" customWidth="1"/>
    <col min="22" max="22" width="8.5703125" customWidth="1"/>
    <col min="23" max="23" width="10.42578125" customWidth="1"/>
    <col min="24" max="24" width="6.5703125" customWidth="1"/>
  </cols>
  <sheetData>
    <row r="1" spans="1:25" x14ac:dyDescent="0.25">
      <c r="A1" t="s">
        <v>31</v>
      </c>
      <c r="B1" t="s">
        <v>51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40</v>
      </c>
      <c r="K1" t="s">
        <v>41</v>
      </c>
      <c r="L1" t="s">
        <v>42</v>
      </c>
      <c r="M1" t="s">
        <v>43</v>
      </c>
      <c r="N1" t="s">
        <v>44</v>
      </c>
      <c r="O1" t="s">
        <v>45</v>
      </c>
      <c r="P1" t="s">
        <v>46</v>
      </c>
      <c r="Q1" t="s">
        <v>47</v>
      </c>
      <c r="R1" t="s">
        <v>48</v>
      </c>
      <c r="S1" t="s">
        <v>49</v>
      </c>
      <c r="T1" t="s">
        <v>50</v>
      </c>
      <c r="U1" t="s">
        <v>29</v>
      </c>
      <c r="V1" t="s">
        <v>2</v>
      </c>
      <c r="W1" t="s">
        <v>1</v>
      </c>
      <c r="X1" t="s">
        <v>30</v>
      </c>
      <c r="Y1" t="s">
        <v>3</v>
      </c>
    </row>
    <row r="2" spans="1:25" x14ac:dyDescent="0.25">
      <c r="A2">
        <v>24</v>
      </c>
      <c r="B2" t="s">
        <v>7</v>
      </c>
      <c r="C2">
        <v>3</v>
      </c>
      <c r="D2">
        <v>12</v>
      </c>
      <c r="E2">
        <v>10</v>
      </c>
      <c r="F2">
        <v>8</v>
      </c>
      <c r="G2">
        <v>6</v>
      </c>
      <c r="H2">
        <v>10</v>
      </c>
      <c r="I2">
        <v>10</v>
      </c>
      <c r="J2">
        <v>10</v>
      </c>
      <c r="K2">
        <v>9</v>
      </c>
      <c r="L2">
        <v>8</v>
      </c>
      <c r="M2">
        <v>10</v>
      </c>
      <c r="N2">
        <v>10</v>
      </c>
      <c r="O2">
        <v>0</v>
      </c>
      <c r="P2">
        <v>10</v>
      </c>
      <c r="Q2">
        <v>8</v>
      </c>
      <c r="R2">
        <v>10</v>
      </c>
      <c r="S2">
        <v>4</v>
      </c>
      <c r="T2">
        <v>11</v>
      </c>
      <c r="U2">
        <v>55</v>
      </c>
      <c r="W2" s="2">
        <v>0.80694444444444446</v>
      </c>
      <c r="X2">
        <v>6</v>
      </c>
      <c r="Y2">
        <f>SUM(Таблица1[[#This Row],[Тир]:[Штрафы]])</f>
        <v>204</v>
      </c>
    </row>
    <row r="3" spans="1:25" x14ac:dyDescent="0.25">
      <c r="A3">
        <v>20</v>
      </c>
      <c r="B3" t="s">
        <v>0</v>
      </c>
      <c r="C3">
        <v>2</v>
      </c>
      <c r="D3">
        <v>0</v>
      </c>
      <c r="E3">
        <v>6</v>
      </c>
      <c r="F3">
        <v>5</v>
      </c>
      <c r="G3">
        <v>8</v>
      </c>
      <c r="H3">
        <v>10</v>
      </c>
      <c r="I3">
        <v>10</v>
      </c>
      <c r="J3">
        <v>10</v>
      </c>
      <c r="K3">
        <v>9</v>
      </c>
      <c r="L3">
        <v>8</v>
      </c>
      <c r="M3">
        <v>10</v>
      </c>
      <c r="N3">
        <v>10</v>
      </c>
      <c r="O3">
        <v>0</v>
      </c>
      <c r="P3">
        <v>10</v>
      </c>
      <c r="Q3">
        <v>8</v>
      </c>
      <c r="R3">
        <v>10</v>
      </c>
      <c r="S3">
        <v>4</v>
      </c>
      <c r="T3">
        <v>10</v>
      </c>
      <c r="U3">
        <v>50</v>
      </c>
      <c r="W3" s="2">
        <v>0.81041666666666667</v>
      </c>
      <c r="X3">
        <v>6</v>
      </c>
      <c r="Y3">
        <f>SUM(Таблица1[[#This Row],[Тир]:[Штрафы]])</f>
        <v>180</v>
      </c>
    </row>
    <row r="4" spans="1:25" x14ac:dyDescent="0.25">
      <c r="A4">
        <v>32</v>
      </c>
      <c r="B4" t="s">
        <v>15</v>
      </c>
      <c r="C4">
        <v>3</v>
      </c>
      <c r="D4">
        <v>6</v>
      </c>
      <c r="E4">
        <v>6</v>
      </c>
      <c r="F4">
        <v>7</v>
      </c>
      <c r="G4">
        <v>6</v>
      </c>
      <c r="H4">
        <v>10</v>
      </c>
      <c r="I4">
        <v>10</v>
      </c>
      <c r="J4">
        <v>9</v>
      </c>
      <c r="K4">
        <v>6</v>
      </c>
      <c r="L4">
        <v>7</v>
      </c>
      <c r="M4">
        <v>10</v>
      </c>
      <c r="N4">
        <v>10</v>
      </c>
      <c r="O4">
        <v>2</v>
      </c>
      <c r="P4">
        <v>10</v>
      </c>
      <c r="Q4">
        <v>6</v>
      </c>
      <c r="R4">
        <v>10</v>
      </c>
      <c r="S4">
        <v>4</v>
      </c>
      <c r="T4">
        <v>10</v>
      </c>
      <c r="U4">
        <v>28</v>
      </c>
      <c r="W4" s="2">
        <v>0.8125</v>
      </c>
      <c r="X4">
        <v>6</v>
      </c>
      <c r="Y4">
        <f>SUM(Таблица1[[#This Row],[Тир]:[Штрафы]])</f>
        <v>160</v>
      </c>
    </row>
    <row r="5" spans="1:25" x14ac:dyDescent="0.25">
      <c r="A5">
        <v>39</v>
      </c>
      <c r="B5" t="s">
        <v>22</v>
      </c>
      <c r="C5">
        <v>1</v>
      </c>
      <c r="D5">
        <v>9</v>
      </c>
      <c r="E5">
        <v>0</v>
      </c>
      <c r="F5">
        <v>7</v>
      </c>
      <c r="G5">
        <v>2</v>
      </c>
      <c r="H5">
        <v>10</v>
      </c>
      <c r="I5">
        <v>10</v>
      </c>
      <c r="J5">
        <v>10</v>
      </c>
      <c r="K5">
        <v>9</v>
      </c>
      <c r="L5">
        <v>7</v>
      </c>
      <c r="M5">
        <v>10</v>
      </c>
      <c r="N5">
        <v>10</v>
      </c>
      <c r="O5">
        <v>1</v>
      </c>
      <c r="P5">
        <v>10</v>
      </c>
      <c r="Q5">
        <v>4</v>
      </c>
      <c r="R5">
        <v>10</v>
      </c>
      <c r="S5">
        <v>4</v>
      </c>
      <c r="T5">
        <v>12</v>
      </c>
      <c r="U5">
        <v>30</v>
      </c>
      <c r="W5" s="2">
        <v>0.79791666666666661</v>
      </c>
      <c r="X5">
        <v>6</v>
      </c>
      <c r="Y5">
        <f>SUM(Таблица1[[#This Row],[Тир]:[Штрафы]])</f>
        <v>156</v>
      </c>
    </row>
    <row r="6" spans="1:25" x14ac:dyDescent="0.25">
      <c r="A6">
        <v>26</v>
      </c>
      <c r="B6" t="s">
        <v>9</v>
      </c>
      <c r="C6">
        <v>1</v>
      </c>
      <c r="D6">
        <v>9</v>
      </c>
      <c r="E6">
        <v>8</v>
      </c>
      <c r="F6">
        <v>4</v>
      </c>
      <c r="G6">
        <v>8</v>
      </c>
      <c r="H6">
        <v>0</v>
      </c>
      <c r="I6">
        <v>4</v>
      </c>
      <c r="J6">
        <v>10</v>
      </c>
      <c r="K6">
        <v>0</v>
      </c>
      <c r="L6">
        <v>0</v>
      </c>
      <c r="M6">
        <v>10</v>
      </c>
      <c r="N6">
        <v>10</v>
      </c>
      <c r="O6">
        <v>2</v>
      </c>
      <c r="P6">
        <v>10</v>
      </c>
      <c r="Q6">
        <v>10</v>
      </c>
      <c r="R6">
        <v>10</v>
      </c>
      <c r="S6">
        <v>4</v>
      </c>
      <c r="T6">
        <v>8</v>
      </c>
      <c r="U6">
        <v>39</v>
      </c>
      <c r="W6" s="2">
        <v>0.81041666666666667</v>
      </c>
      <c r="X6">
        <v>6</v>
      </c>
      <c r="Y6">
        <f>SUM(Таблица1[[#This Row],[Тир]:[Штрафы]])</f>
        <v>147</v>
      </c>
    </row>
    <row r="7" spans="1:25" x14ac:dyDescent="0.25">
      <c r="A7">
        <v>27</v>
      </c>
      <c r="B7" t="s">
        <v>10</v>
      </c>
      <c r="C7">
        <v>2</v>
      </c>
      <c r="D7">
        <v>9</v>
      </c>
      <c r="E7">
        <v>0</v>
      </c>
      <c r="F7">
        <v>8</v>
      </c>
      <c r="G7">
        <v>10</v>
      </c>
      <c r="H7">
        <v>10</v>
      </c>
      <c r="I7">
        <v>10</v>
      </c>
      <c r="J7" s="1">
        <v>9</v>
      </c>
      <c r="K7">
        <v>9</v>
      </c>
      <c r="L7">
        <v>8</v>
      </c>
      <c r="M7">
        <v>10</v>
      </c>
      <c r="N7">
        <v>10</v>
      </c>
      <c r="O7">
        <v>1</v>
      </c>
      <c r="P7">
        <v>10</v>
      </c>
      <c r="Q7">
        <v>7</v>
      </c>
      <c r="R7">
        <v>0</v>
      </c>
      <c r="S7">
        <v>0</v>
      </c>
      <c r="T7">
        <v>0</v>
      </c>
      <c r="U7">
        <v>30</v>
      </c>
      <c r="W7" s="2">
        <v>0.8125</v>
      </c>
      <c r="X7">
        <v>6</v>
      </c>
      <c r="Y7">
        <f>SUM(Таблица1[[#This Row],[Тир]:[Штрафы]])</f>
        <v>143</v>
      </c>
    </row>
    <row r="8" spans="1:25" x14ac:dyDescent="0.25">
      <c r="A8">
        <v>23</v>
      </c>
      <c r="B8" t="s">
        <v>6</v>
      </c>
      <c r="C8">
        <v>4</v>
      </c>
      <c r="D8">
        <v>9</v>
      </c>
      <c r="E8">
        <v>10</v>
      </c>
      <c r="F8">
        <v>8</v>
      </c>
      <c r="G8">
        <v>6</v>
      </c>
      <c r="H8">
        <v>10</v>
      </c>
      <c r="I8">
        <v>10</v>
      </c>
      <c r="J8">
        <v>2</v>
      </c>
      <c r="K8">
        <v>0</v>
      </c>
      <c r="L8">
        <v>8</v>
      </c>
      <c r="M8">
        <v>10</v>
      </c>
      <c r="N8">
        <v>0</v>
      </c>
      <c r="O8">
        <v>2</v>
      </c>
      <c r="P8">
        <v>10</v>
      </c>
      <c r="Q8">
        <v>8</v>
      </c>
      <c r="R8">
        <v>10</v>
      </c>
      <c r="S8">
        <v>4</v>
      </c>
      <c r="T8">
        <v>8</v>
      </c>
      <c r="U8">
        <v>23</v>
      </c>
      <c r="W8" s="2">
        <v>0.81180555555555556</v>
      </c>
      <c r="X8">
        <v>6</v>
      </c>
      <c r="Y8">
        <f>SUM(Таблица1[[#This Row],[Тир]:[Штрафы]])</f>
        <v>142</v>
      </c>
    </row>
    <row r="9" spans="1:25" x14ac:dyDescent="0.25">
      <c r="A9">
        <v>34</v>
      </c>
      <c r="B9" t="s">
        <v>17</v>
      </c>
      <c r="C9">
        <v>2</v>
      </c>
      <c r="D9">
        <v>6</v>
      </c>
      <c r="E9">
        <v>6</v>
      </c>
      <c r="F9">
        <v>10</v>
      </c>
      <c r="G9">
        <v>8</v>
      </c>
      <c r="H9">
        <v>10</v>
      </c>
      <c r="I9">
        <v>10</v>
      </c>
      <c r="J9">
        <v>8</v>
      </c>
      <c r="K9">
        <v>0</v>
      </c>
      <c r="L9">
        <v>6</v>
      </c>
      <c r="M9">
        <v>6</v>
      </c>
      <c r="N9">
        <v>0</v>
      </c>
      <c r="O9">
        <v>2</v>
      </c>
      <c r="P9">
        <v>10</v>
      </c>
      <c r="Q9">
        <v>10</v>
      </c>
      <c r="R9">
        <v>10</v>
      </c>
      <c r="S9">
        <v>3</v>
      </c>
      <c r="T9">
        <v>11</v>
      </c>
      <c r="U9">
        <v>23</v>
      </c>
      <c r="V9">
        <v>-2</v>
      </c>
      <c r="W9" s="2">
        <v>0.81319444444444444</v>
      </c>
      <c r="X9">
        <v>6</v>
      </c>
      <c r="Y9">
        <f>SUM(Таблица1[[#This Row],[Тир]:[Штрафы]])</f>
        <v>139</v>
      </c>
    </row>
    <row r="10" spans="1:25" x14ac:dyDescent="0.25">
      <c r="A10">
        <v>30</v>
      </c>
      <c r="B10" t="s">
        <v>13</v>
      </c>
      <c r="C10">
        <v>3</v>
      </c>
      <c r="D10">
        <v>6</v>
      </c>
      <c r="E10">
        <v>0</v>
      </c>
      <c r="F10">
        <v>0</v>
      </c>
      <c r="G10">
        <v>3</v>
      </c>
      <c r="H10">
        <v>0</v>
      </c>
      <c r="I10">
        <v>10</v>
      </c>
      <c r="J10">
        <v>10</v>
      </c>
      <c r="K10">
        <v>6</v>
      </c>
      <c r="L10">
        <v>6</v>
      </c>
      <c r="M10">
        <v>10</v>
      </c>
      <c r="N10">
        <v>10</v>
      </c>
      <c r="O10">
        <v>1</v>
      </c>
      <c r="P10">
        <v>10</v>
      </c>
      <c r="Q10">
        <v>7</v>
      </c>
      <c r="R10">
        <v>10</v>
      </c>
      <c r="S10">
        <v>4</v>
      </c>
      <c r="T10">
        <v>12</v>
      </c>
      <c r="U10">
        <v>20</v>
      </c>
      <c r="W10" s="2">
        <v>0.81180555555555556</v>
      </c>
      <c r="X10">
        <v>6</v>
      </c>
      <c r="Y10">
        <f>SUM(Таблица1[[#This Row],[Тир]:[Штрафы]])</f>
        <v>128</v>
      </c>
    </row>
    <row r="11" spans="1:25" x14ac:dyDescent="0.25">
      <c r="A11">
        <v>43</v>
      </c>
      <c r="B11" t="s">
        <v>26</v>
      </c>
      <c r="C11">
        <v>1</v>
      </c>
      <c r="D11">
        <v>9</v>
      </c>
      <c r="E11">
        <v>0</v>
      </c>
      <c r="F11">
        <v>7</v>
      </c>
      <c r="G11">
        <v>0</v>
      </c>
      <c r="H11">
        <v>10</v>
      </c>
      <c r="I11">
        <v>10</v>
      </c>
      <c r="J11">
        <v>10</v>
      </c>
      <c r="K11">
        <v>0</v>
      </c>
      <c r="L11">
        <v>0</v>
      </c>
      <c r="M11">
        <v>0</v>
      </c>
      <c r="N11">
        <v>10</v>
      </c>
      <c r="O11">
        <v>1</v>
      </c>
      <c r="P11">
        <v>10</v>
      </c>
      <c r="Q11">
        <v>3</v>
      </c>
      <c r="R11">
        <v>10</v>
      </c>
      <c r="S11">
        <v>4</v>
      </c>
      <c r="T11">
        <v>10</v>
      </c>
      <c r="U11">
        <v>25</v>
      </c>
      <c r="W11" s="2">
        <v>0.81111111111111101</v>
      </c>
      <c r="X11">
        <v>6</v>
      </c>
      <c r="Y11">
        <f>SUM(Таблица1[[#This Row],[Тир]:[Штрафы]])</f>
        <v>120</v>
      </c>
    </row>
    <row r="12" spans="1:25" x14ac:dyDescent="0.25">
      <c r="A12">
        <v>38</v>
      </c>
      <c r="B12" t="s">
        <v>21</v>
      </c>
      <c r="C12" s="1">
        <v>1</v>
      </c>
      <c r="D12">
        <v>9</v>
      </c>
      <c r="E12">
        <v>0</v>
      </c>
      <c r="F12">
        <v>8</v>
      </c>
      <c r="G12">
        <v>1</v>
      </c>
      <c r="H12">
        <v>10</v>
      </c>
      <c r="I12">
        <v>0</v>
      </c>
      <c r="J12">
        <v>0</v>
      </c>
      <c r="K12">
        <v>3</v>
      </c>
      <c r="L12">
        <v>6</v>
      </c>
      <c r="M12">
        <v>0</v>
      </c>
      <c r="N12">
        <v>0</v>
      </c>
      <c r="O12">
        <v>3</v>
      </c>
      <c r="P12">
        <v>10</v>
      </c>
      <c r="Q12">
        <v>7</v>
      </c>
      <c r="R12">
        <v>10</v>
      </c>
      <c r="S12">
        <v>4</v>
      </c>
      <c r="T12">
        <v>11</v>
      </c>
      <c r="U12">
        <v>34</v>
      </c>
      <c r="W12" s="2">
        <v>0.81111111111111101</v>
      </c>
      <c r="X12">
        <v>6</v>
      </c>
      <c r="Y12">
        <f>SUM(Таблица1[[#This Row],[Тир]:[Штрафы]])</f>
        <v>117</v>
      </c>
    </row>
    <row r="13" spans="1:25" x14ac:dyDescent="0.25">
      <c r="A13">
        <v>25</v>
      </c>
      <c r="B13" t="s">
        <v>8</v>
      </c>
      <c r="C13">
        <v>1</v>
      </c>
      <c r="D13">
        <v>0</v>
      </c>
      <c r="E13">
        <v>0</v>
      </c>
      <c r="F13">
        <v>3</v>
      </c>
      <c r="G13">
        <v>1</v>
      </c>
      <c r="H13">
        <v>0</v>
      </c>
      <c r="I13">
        <v>9</v>
      </c>
      <c r="J13">
        <v>7</v>
      </c>
      <c r="K13">
        <v>6</v>
      </c>
      <c r="L13">
        <v>6</v>
      </c>
      <c r="M13">
        <v>10</v>
      </c>
      <c r="N13">
        <v>10</v>
      </c>
      <c r="O13">
        <v>3</v>
      </c>
      <c r="P13">
        <v>10</v>
      </c>
      <c r="Q13">
        <v>5</v>
      </c>
      <c r="R13">
        <v>10</v>
      </c>
      <c r="S13">
        <v>0</v>
      </c>
      <c r="T13">
        <v>0</v>
      </c>
      <c r="U13">
        <v>17</v>
      </c>
      <c r="V13">
        <v>-12</v>
      </c>
      <c r="W13" s="2">
        <v>0.81666666666666676</v>
      </c>
      <c r="X13">
        <v>6</v>
      </c>
      <c r="Y13">
        <f>SUM(Таблица1[[#This Row],[Тир]:[Штрафы]])</f>
        <v>86</v>
      </c>
    </row>
    <row r="14" spans="1:25" x14ac:dyDescent="0.25">
      <c r="A14">
        <v>44</v>
      </c>
      <c r="B14" t="s">
        <v>27</v>
      </c>
      <c r="C14">
        <v>4</v>
      </c>
      <c r="D14">
        <v>0</v>
      </c>
      <c r="E14">
        <v>0</v>
      </c>
      <c r="F14">
        <v>4</v>
      </c>
      <c r="G14">
        <v>6</v>
      </c>
      <c r="H14">
        <v>0</v>
      </c>
      <c r="I14">
        <v>10</v>
      </c>
      <c r="J14">
        <v>10</v>
      </c>
      <c r="K14">
        <v>3</v>
      </c>
      <c r="L14">
        <v>5</v>
      </c>
      <c r="M14">
        <v>10</v>
      </c>
      <c r="N14">
        <v>0</v>
      </c>
      <c r="O14">
        <v>0</v>
      </c>
      <c r="P14">
        <v>10</v>
      </c>
      <c r="Q14">
        <v>5</v>
      </c>
      <c r="R14">
        <v>0</v>
      </c>
      <c r="S14">
        <v>0</v>
      </c>
      <c r="T14">
        <v>9</v>
      </c>
      <c r="U14">
        <v>0</v>
      </c>
      <c r="W14" s="2">
        <v>0.80972222222222223</v>
      </c>
      <c r="X14">
        <v>6</v>
      </c>
      <c r="Y14">
        <f>SUM(Таблица1[[#This Row],[Тир]:[Штрафы]])</f>
        <v>76</v>
      </c>
    </row>
    <row r="15" spans="1:25" x14ac:dyDescent="0.25">
      <c r="A15">
        <v>31</v>
      </c>
      <c r="B15" t="s">
        <v>14</v>
      </c>
      <c r="C15">
        <v>6</v>
      </c>
      <c r="D15">
        <v>9</v>
      </c>
      <c r="E15">
        <v>10</v>
      </c>
      <c r="F15">
        <v>7</v>
      </c>
      <c r="G15">
        <v>7</v>
      </c>
      <c r="H15">
        <v>10</v>
      </c>
      <c r="I15">
        <v>10</v>
      </c>
      <c r="J15">
        <v>10</v>
      </c>
      <c r="K15">
        <v>0</v>
      </c>
      <c r="L15">
        <v>0</v>
      </c>
      <c r="M15">
        <v>0</v>
      </c>
      <c r="N15">
        <v>10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23</v>
      </c>
      <c r="V15">
        <v>-46</v>
      </c>
      <c r="W15" s="2">
        <v>0.82847222222222217</v>
      </c>
      <c r="X15">
        <v>6</v>
      </c>
      <c r="Y15">
        <f>SUM(Таблица1[[#This Row],[Тир]:[Штрафы]])</f>
        <v>57</v>
      </c>
    </row>
    <row r="16" spans="1:25" x14ac:dyDescent="0.25">
      <c r="A16">
        <v>29</v>
      </c>
      <c r="B16" t="s">
        <v>12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4</v>
      </c>
      <c r="J16">
        <v>10</v>
      </c>
      <c r="K16">
        <v>9</v>
      </c>
      <c r="L16">
        <v>7</v>
      </c>
      <c r="M16">
        <v>10</v>
      </c>
      <c r="N16">
        <v>10</v>
      </c>
      <c r="O16">
        <v>2</v>
      </c>
      <c r="P16">
        <v>10</v>
      </c>
      <c r="Q16">
        <v>7</v>
      </c>
      <c r="R16">
        <v>10</v>
      </c>
      <c r="S16">
        <v>4</v>
      </c>
      <c r="T16">
        <v>11</v>
      </c>
      <c r="U16">
        <v>27</v>
      </c>
      <c r="W16" s="2">
        <v>0.7715277777777777</v>
      </c>
      <c r="X16">
        <v>4</v>
      </c>
      <c r="Y16">
        <f>SUM(Таблица1[[#This Row],[Тир]:[Штрафы]])</f>
        <v>121</v>
      </c>
    </row>
    <row r="17" spans="1:25" x14ac:dyDescent="0.25">
      <c r="A17">
        <v>41</v>
      </c>
      <c r="B17" t="s">
        <v>24</v>
      </c>
      <c r="C17">
        <v>4</v>
      </c>
      <c r="D17">
        <v>6</v>
      </c>
      <c r="E17">
        <v>8</v>
      </c>
      <c r="F17">
        <v>5</v>
      </c>
      <c r="G17">
        <v>8</v>
      </c>
      <c r="H17">
        <v>10</v>
      </c>
      <c r="I17">
        <v>10</v>
      </c>
      <c r="J17">
        <v>10</v>
      </c>
      <c r="K17">
        <v>6</v>
      </c>
      <c r="L17">
        <v>6</v>
      </c>
      <c r="M17">
        <v>6</v>
      </c>
      <c r="N17">
        <v>10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12</v>
      </c>
      <c r="W17" s="2">
        <v>0.80694444444444446</v>
      </c>
      <c r="X17">
        <v>4</v>
      </c>
      <c r="Y17">
        <f>SUM(Таблица1[[#This Row],[Тир]:[Штрафы]])</f>
        <v>101</v>
      </c>
    </row>
    <row r="18" spans="1:25" x14ac:dyDescent="0.25">
      <c r="A18">
        <v>28</v>
      </c>
      <c r="B18" t="s">
        <v>11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7</v>
      </c>
      <c r="J18">
        <v>10</v>
      </c>
      <c r="K18">
        <v>6</v>
      </c>
      <c r="L18">
        <v>7</v>
      </c>
      <c r="M18">
        <v>10</v>
      </c>
      <c r="N18">
        <v>10</v>
      </c>
      <c r="O18">
        <v>3</v>
      </c>
      <c r="P18">
        <v>10</v>
      </c>
      <c r="Q18">
        <v>4</v>
      </c>
      <c r="R18">
        <v>8</v>
      </c>
      <c r="S18">
        <v>4</v>
      </c>
      <c r="T18">
        <v>8</v>
      </c>
      <c r="U18">
        <v>10</v>
      </c>
      <c r="W18" s="2">
        <v>0.80902777777777779</v>
      </c>
      <c r="X18">
        <v>4</v>
      </c>
      <c r="Y18">
        <f>SUM(Таблица1[[#This Row],[Тир]:[Штрафы]])</f>
        <v>97</v>
      </c>
    </row>
    <row r="19" spans="1:25" x14ac:dyDescent="0.25">
      <c r="A19">
        <v>21</v>
      </c>
      <c r="B19" t="s">
        <v>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10</v>
      </c>
      <c r="J19">
        <v>9</v>
      </c>
      <c r="K19">
        <v>6</v>
      </c>
      <c r="L19">
        <v>6</v>
      </c>
      <c r="M19">
        <v>10</v>
      </c>
      <c r="N19">
        <v>10</v>
      </c>
      <c r="O19">
        <v>0</v>
      </c>
      <c r="P19">
        <v>10</v>
      </c>
      <c r="Q19">
        <v>5</v>
      </c>
      <c r="R19">
        <v>10</v>
      </c>
      <c r="S19">
        <v>4</v>
      </c>
      <c r="T19">
        <v>12</v>
      </c>
      <c r="U19">
        <v>0</v>
      </c>
      <c r="W19" s="2">
        <v>0.79166666666666663</v>
      </c>
      <c r="X19">
        <v>4</v>
      </c>
      <c r="Y19">
        <f>SUM(Таблица1[[#This Row],[Тир]:[Штрафы]])</f>
        <v>92</v>
      </c>
    </row>
    <row r="20" spans="1:25" x14ac:dyDescent="0.25">
      <c r="A20">
        <v>40</v>
      </c>
      <c r="B20" t="s">
        <v>23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10</v>
      </c>
      <c r="J20">
        <v>7</v>
      </c>
      <c r="K20">
        <v>6</v>
      </c>
      <c r="L20">
        <v>6</v>
      </c>
      <c r="M20">
        <v>10</v>
      </c>
      <c r="N20">
        <v>10</v>
      </c>
      <c r="O20">
        <v>2</v>
      </c>
      <c r="P20">
        <v>10</v>
      </c>
      <c r="Q20">
        <v>4</v>
      </c>
      <c r="R20">
        <v>8</v>
      </c>
      <c r="S20">
        <v>0</v>
      </c>
      <c r="T20">
        <v>0</v>
      </c>
      <c r="U20">
        <v>17</v>
      </c>
      <c r="W20" s="2">
        <v>0.78333333333333333</v>
      </c>
      <c r="X20">
        <v>4</v>
      </c>
      <c r="Y20">
        <f>SUM(Таблица1[[#This Row],[Тир]:[Штрафы]])</f>
        <v>90</v>
      </c>
    </row>
    <row r="21" spans="1:25" x14ac:dyDescent="0.25">
      <c r="A21">
        <v>36</v>
      </c>
      <c r="B21" t="s">
        <v>19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5</v>
      </c>
      <c r="J21">
        <v>8</v>
      </c>
      <c r="K21">
        <v>9</v>
      </c>
      <c r="L21">
        <v>6</v>
      </c>
      <c r="M21">
        <v>10</v>
      </c>
      <c r="N21">
        <v>10</v>
      </c>
      <c r="O21">
        <v>2</v>
      </c>
      <c r="P21">
        <v>10</v>
      </c>
      <c r="Q21">
        <v>5</v>
      </c>
      <c r="R21">
        <v>8</v>
      </c>
      <c r="S21">
        <v>2</v>
      </c>
      <c r="T21">
        <v>9</v>
      </c>
      <c r="U21">
        <v>0</v>
      </c>
      <c r="W21" s="2">
        <v>0.79652777777777783</v>
      </c>
      <c r="X21">
        <v>4</v>
      </c>
      <c r="Y21">
        <f>SUM(Таблица1[[#This Row],[Тир]:[Штрафы]])</f>
        <v>84</v>
      </c>
    </row>
    <row r="22" spans="1:25" x14ac:dyDescent="0.25">
      <c r="A22">
        <v>42</v>
      </c>
      <c r="B22" t="s">
        <v>25</v>
      </c>
      <c r="C22">
        <v>2</v>
      </c>
      <c r="D22">
        <v>6</v>
      </c>
      <c r="E22">
        <v>10</v>
      </c>
      <c r="F22">
        <v>4</v>
      </c>
      <c r="G22">
        <v>3</v>
      </c>
      <c r="H22">
        <v>10</v>
      </c>
      <c r="I22">
        <v>4</v>
      </c>
      <c r="J22">
        <v>2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12</v>
      </c>
      <c r="W22" s="2">
        <v>0.80347222222222225</v>
      </c>
      <c r="X22">
        <v>4</v>
      </c>
      <c r="Y22">
        <f>SUM(Таблица1[[#This Row],[Тир]:[Штрафы]])</f>
        <v>53</v>
      </c>
    </row>
    <row r="23" spans="1:25" x14ac:dyDescent="0.25">
      <c r="A23">
        <v>33</v>
      </c>
      <c r="B23" t="s">
        <v>16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10</v>
      </c>
      <c r="Q23">
        <v>8</v>
      </c>
      <c r="R23">
        <v>10</v>
      </c>
      <c r="S23">
        <v>0</v>
      </c>
      <c r="T23">
        <v>0</v>
      </c>
      <c r="U23">
        <v>20</v>
      </c>
      <c r="W23" s="2">
        <v>0.74236111111111114</v>
      </c>
      <c r="X23">
        <v>2</v>
      </c>
      <c r="Y23">
        <f>SUM(Таблица1[[#This Row],[Тир]:[Штрафы]])</f>
        <v>49</v>
      </c>
    </row>
    <row r="24" spans="1:25" x14ac:dyDescent="0.25">
      <c r="A24">
        <v>35</v>
      </c>
      <c r="B24" t="s">
        <v>18</v>
      </c>
      <c r="C24">
        <v>2</v>
      </c>
      <c r="D24">
        <v>9</v>
      </c>
      <c r="E24">
        <v>8</v>
      </c>
      <c r="F24">
        <v>5</v>
      </c>
      <c r="G24">
        <v>5</v>
      </c>
      <c r="H24">
        <v>10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3</v>
      </c>
      <c r="W24" s="2">
        <v>0.71180555555555547</v>
      </c>
      <c r="X24">
        <v>2</v>
      </c>
      <c r="Y24">
        <f>SUM(Таблица1[[#This Row],[Тир]:[Штрафы]])</f>
        <v>42</v>
      </c>
    </row>
    <row r="25" spans="1:25" x14ac:dyDescent="0.25">
      <c r="A25">
        <v>22</v>
      </c>
      <c r="B25" t="s">
        <v>5</v>
      </c>
      <c r="C25">
        <v>2</v>
      </c>
      <c r="D25">
        <v>6</v>
      </c>
      <c r="E25">
        <v>4</v>
      </c>
      <c r="F25">
        <v>7</v>
      </c>
      <c r="G25">
        <v>5</v>
      </c>
      <c r="H25">
        <v>10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4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W25" s="2">
        <v>0.73958333333333337</v>
      </c>
      <c r="X25">
        <v>2</v>
      </c>
      <c r="Y25">
        <f>SUM(Таблица1[[#This Row],[Тир]:[Штрафы]])</f>
        <v>38</v>
      </c>
    </row>
    <row r="26" spans="1:25" x14ac:dyDescent="0.25">
      <c r="A26">
        <v>45</v>
      </c>
      <c r="B26" t="s">
        <v>28</v>
      </c>
      <c r="C26">
        <v>3</v>
      </c>
      <c r="D26">
        <v>9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W26" s="3" t="s">
        <v>32</v>
      </c>
      <c r="X26">
        <v>1</v>
      </c>
      <c r="Y26">
        <f>SUM(Таблица1[[#This Row],[Тир]:[Штрафы]])</f>
        <v>12</v>
      </c>
    </row>
    <row r="27" spans="1:25" x14ac:dyDescent="0.25">
      <c r="A27">
        <v>37</v>
      </c>
      <c r="B27" t="s">
        <v>20</v>
      </c>
      <c r="C27">
        <v>2</v>
      </c>
      <c r="D27">
        <v>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W27" s="3" t="s">
        <v>32</v>
      </c>
      <c r="X27">
        <v>1</v>
      </c>
      <c r="Y27">
        <f>SUM(Таблица1[[#This Row],[Тир]:[Штрафы]])</f>
        <v>9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Serg</cp:lastModifiedBy>
  <dcterms:created xsi:type="dcterms:W3CDTF">2020-09-26T15:36:22Z</dcterms:created>
  <dcterms:modified xsi:type="dcterms:W3CDTF">2020-09-30T07:23:39Z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